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5000" windowHeight="7695"/>
  </bookViews>
  <sheets>
    <sheet name="Inicio" sheetId="6" r:id="rId1"/>
    <sheet name="Fuente" sheetId="8" r:id="rId2"/>
    <sheet name="Gasto" sheetId="1" r:id="rId3"/>
    <sheet name="Solicitudes peritajes" sheetId="2" r:id="rId4"/>
    <sheet name="medios propios" sheetId="3" r:id="rId5"/>
    <sheet name="designaciones" sheetId="4" r:id="rId6"/>
    <sheet name="Integrantes lista" sheetId="10" r:id="rId7"/>
  </sheets>
  <calcPr calcId="145621" calcMode="manual"/>
</workbook>
</file>

<file path=xl/calcChain.xml><?xml version="1.0" encoding="utf-8"?>
<calcChain xmlns="http://schemas.openxmlformats.org/spreadsheetml/2006/main">
  <c r="AD27" i="3" l="1"/>
  <c r="V27" i="3" l="1"/>
  <c r="T27" i="3"/>
  <c r="U27" i="3"/>
  <c r="S27" i="3" l="1"/>
  <c r="G18" i="2"/>
  <c r="J18" i="2" l="1"/>
  <c r="K18" i="2" l="1"/>
  <c r="F18" i="2"/>
  <c r="E18" i="2"/>
  <c r="C18" i="2"/>
  <c r="AB27" i="3" l="1"/>
  <c r="AA27" i="3"/>
  <c r="L18" i="2"/>
  <c r="AC27" i="3" l="1"/>
</calcChain>
</file>

<file path=xl/sharedStrings.xml><?xml version="1.0" encoding="utf-8"?>
<sst xmlns="http://schemas.openxmlformats.org/spreadsheetml/2006/main" count="177" uniqueCount="104">
  <si>
    <t>Gasto total en el año</t>
  </si>
  <si>
    <t>Aragón</t>
  </si>
  <si>
    <t>Solicitudes de peritajes de acuerdo con los tipos y los baremos estipulados</t>
  </si>
  <si>
    <t xml:space="preserve">Bienes muebles, vehículos, joyas y objetos preciosos </t>
  </si>
  <si>
    <t xml:space="preserve">Daños en bienes inmuebles </t>
  </si>
  <si>
    <t>Maquinaria industrial</t>
  </si>
  <si>
    <t xml:space="preserve">Antigüedades y obras de arte </t>
  </si>
  <si>
    <t xml:space="preserve">Electrónica, informática y telecomunicaciones </t>
  </si>
  <si>
    <t>Auditoría y valoraciones empresariales</t>
  </si>
  <si>
    <t>Informe médico, psicológico y de los profesionales sanitarios</t>
  </si>
  <si>
    <t xml:space="preserve">Comprobaciones topográficas, edificación </t>
  </si>
  <si>
    <t xml:space="preserve">Pericial caligráfica </t>
  </si>
  <si>
    <t xml:space="preserve">Valoraciones de bienes inmuebles, hipotecarios </t>
  </si>
  <si>
    <t>Ambientales</t>
  </si>
  <si>
    <t xml:space="preserve">Peritaje acordado en ejecución social </t>
  </si>
  <si>
    <t xml:space="preserve">Otros </t>
  </si>
  <si>
    <t>Total</t>
  </si>
  <si>
    <t>Solicitudes de peritajes con precios superiores a los baremos</t>
  </si>
  <si>
    <t xml:space="preserve">Previsiones de coste con importes hasta 1.500€ </t>
  </si>
  <si>
    <t xml:space="preserve">Previsiones de coste con importes superiores a 1.500€ </t>
  </si>
  <si>
    <t>Aragon</t>
  </si>
  <si>
    <t>nº total</t>
  </si>
  <si>
    <t>Nº en guardia</t>
  </si>
  <si>
    <t>nº en proc. Ordinario</t>
  </si>
  <si>
    <t>Mobiliarios</t>
  </si>
  <si>
    <t>Vehiculos</t>
  </si>
  <si>
    <t>Inmuebles</t>
  </si>
  <si>
    <t>Joyas y arte</t>
  </si>
  <si>
    <t>Caligrafía</t>
  </si>
  <si>
    <t>Asturias</t>
  </si>
  <si>
    <t>Nº total</t>
  </si>
  <si>
    <t>Nº en proc. ordinario</t>
  </si>
  <si>
    <t>Cataluña</t>
  </si>
  <si>
    <t xml:space="preserve">Asturias </t>
  </si>
  <si>
    <t>C Valenciana</t>
  </si>
  <si>
    <t>Galicia</t>
  </si>
  <si>
    <t>Madrid</t>
  </si>
  <si>
    <t>Navarra</t>
  </si>
  <si>
    <t>Pais Vasco</t>
  </si>
  <si>
    <t>el resto</t>
  </si>
  <si>
    <t>Rioja</t>
  </si>
  <si>
    <t>Total de designaciones realizadas</t>
  </si>
  <si>
    <t>Designaciones realizadas a partir de las listas anuales</t>
  </si>
  <si>
    <t>Designaciones realizadas fuera de las listas anuales</t>
  </si>
  <si>
    <t>No aceptadas</t>
  </si>
  <si>
    <t>Cantabria</t>
  </si>
  <si>
    <t>Andalucia</t>
  </si>
  <si>
    <t>Canarias</t>
  </si>
  <si>
    <t>ND</t>
  </si>
  <si>
    <t>Bienes inmuebles</t>
  </si>
  <si>
    <t>Obras de arte, antigüedades, numismática y filatelia</t>
  </si>
  <si>
    <t>Armamentos, explosivos y maquinaria industrial</t>
  </si>
  <si>
    <t>Daños ecológicos y medioambientales, incendios forestales e inundaciones</t>
  </si>
  <si>
    <t>Informes médicos</t>
  </si>
  <si>
    <t>Justicia gratuita</t>
  </si>
  <si>
    <t>Justicia gratuita (especial complejidad)</t>
  </si>
  <si>
    <t>23.406 + 3.319 de Almeria nos da un total de 26.725</t>
  </si>
  <si>
    <t>y 2 empresas contratadas</t>
  </si>
  <si>
    <t>Todas han superado los baremos</t>
  </si>
  <si>
    <t>Actividad pericial judicial</t>
  </si>
  <si>
    <t xml:space="preserve">Año: </t>
  </si>
  <si>
    <t>Ministerio</t>
  </si>
  <si>
    <t>Peritajes realizados por estos equipos</t>
  </si>
  <si>
    <t>Guardia</t>
  </si>
  <si>
    <t>Procedimiento Ordinario</t>
  </si>
  <si>
    <t>Gasto</t>
  </si>
  <si>
    <t>Solicitudes de peritajes</t>
  </si>
  <si>
    <t>Medios propios</t>
  </si>
  <si>
    <t>Designaciones</t>
  </si>
  <si>
    <t>Fuente</t>
  </si>
  <si>
    <t>Operación 3009 del Plan Nacional de Estadística judicial</t>
  </si>
  <si>
    <t>Elaboración a partir de datos facilitados por las administraciones responsables de los medios al servicio de la Administración de Justicia</t>
  </si>
  <si>
    <t>Obligaciones reconocidas</t>
  </si>
  <si>
    <t>Presupuesto</t>
  </si>
  <si>
    <t>Consejo Gallego de Colegios de Economistas</t>
  </si>
  <si>
    <t>Colegio Gallego de Ingenieros Industriales</t>
  </si>
  <si>
    <t>Colegio Gallego de Ingenieros Técnicos Industriales</t>
  </si>
  <si>
    <t>Colegio Gallego de Ingenieros Informáticos</t>
  </si>
  <si>
    <t>Colegio Gallego de Ingenieros Técnicos Informáticos</t>
  </si>
  <si>
    <t>Consejo Gallego de Colegios de Aparejadores y Arquitectos Técnicos</t>
  </si>
  <si>
    <t>Colegio Gallego de Arquitectos</t>
  </si>
  <si>
    <t>Colegio Gallego de Psicólogos</t>
  </si>
  <si>
    <t>Unidad de Psicología Forense de la Universidad de Santiago</t>
  </si>
  <si>
    <t>Médicos</t>
  </si>
  <si>
    <t>Ingenieros Agrónomos y Forestales</t>
  </si>
  <si>
    <t>Número de periciales de carácter técnico realizados por peritos externos a la Admón de Justicia:</t>
  </si>
  <si>
    <t>Funcionarios. No especifica el número</t>
  </si>
  <si>
    <t>Sólo con datos de Córdoba, Granada y Sevilla</t>
  </si>
  <si>
    <t xml:space="preserve">  Número de integrantes de la lista</t>
  </si>
  <si>
    <t>Número integrantes listas</t>
  </si>
  <si>
    <t>Nº de peritos propios</t>
  </si>
  <si>
    <t>Peritaciones realizadas con medios propios</t>
  </si>
  <si>
    <t>Sin dato de Huelva y Jaén</t>
  </si>
  <si>
    <t>Sevilla incluye joyas en mobiliario</t>
  </si>
  <si>
    <t>El unico dato de caligrafia es de Granada</t>
  </si>
  <si>
    <t>Huelva y Jaen no facilitan datos</t>
  </si>
  <si>
    <t>Bienes muebles, semovientes y vehículos</t>
  </si>
  <si>
    <t>Joyas y objetos preciosos</t>
  </si>
  <si>
    <t>Comprobaciones topográficas, edificación, seguridad e higiene laboral</t>
  </si>
  <si>
    <t>Auditoría y valoración empresarial, informática y telecomunicaciones</t>
  </si>
  <si>
    <t>Periciales caligráficas y documentales, falsificación de marcas (textil y otros) y reconstrucción de accidentes</t>
  </si>
  <si>
    <t>Informes psicológicos</t>
  </si>
  <si>
    <t>Sevilla ha utilizado una clasificacion distinta a la soclitada en la ficha. Solo se ha incluido el total en Andalucia</t>
  </si>
  <si>
    <t>Este informe se debe de tomar como una aproximación pues se basa en una metodologia y en unos procedimientos todavia no consolidados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</si>
</sst>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Verdana"/>
      <family val="2"/>
    </font>
    <font>
      <sz val="10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0"/>
      <name val="Arial"/>
      <family val="2"/>
    </font>
    <font>
      <b/>
      <sz val="12"/>
      <color theme="1"/>
      <name val="Verdana"/>
      <family val="2"/>
    </font>
    <font>
      <sz val="11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1"/>
    </font>
    <font>
      <sz val="10"/>
      <color theme="1"/>
      <name val="Arial1"/>
    </font>
    <font>
      <sz val="9"/>
      <color theme="1"/>
      <name val="Arial1"/>
    </font>
    <font>
      <b/>
      <sz val="9"/>
      <color theme="1"/>
      <name val="Arial1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rgb="FFCFDBE6"/>
        <bgColor rgb="FFCFDBE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/>
  </cellStyleXfs>
  <cellXfs count="92">
    <xf numFmtId="0" fontId="0" fillId="0" borderId="0" xfId="0"/>
    <xf numFmtId="0" fontId="5" fillId="0" borderId="0" xfId="0" applyFont="1"/>
    <xf numFmtId="0" fontId="5" fillId="0" borderId="3" xfId="0" applyFont="1" applyBorder="1" applyAlignment="1">
      <alignment vertical="center"/>
    </xf>
    <xf numFmtId="0" fontId="4" fillId="0" borderId="0" xfId="0" applyFont="1" applyFill="1"/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" xfId="2" applyFont="1" applyBorder="1" applyAlignment="1">
      <alignment horizontal="center" vertical="center"/>
    </xf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4" fontId="5" fillId="0" borderId="3" xfId="1" applyFont="1" applyBorder="1" applyAlignment="1">
      <alignment horizontal="center" vertical="center"/>
    </xf>
    <xf numFmtId="0" fontId="0" fillId="0" borderId="0" xfId="0" applyNumberFormat="1" applyFont="1" applyFill="1" applyBorder="1" applyAlignment="1"/>
    <xf numFmtId="0" fontId="6" fillId="2" borderId="0" xfId="0" applyNumberFormat="1" applyFont="1" applyFill="1" applyBorder="1" applyAlignment="1"/>
    <xf numFmtId="0" fontId="0" fillId="2" borderId="0" xfId="0" applyFill="1"/>
    <xf numFmtId="0" fontId="0" fillId="2" borderId="0" xfId="0" applyNumberFormat="1" applyFont="1" applyFill="1" applyBorder="1" applyAlignment="1"/>
    <xf numFmtId="0" fontId="7" fillId="0" borderId="0" xfId="0" applyFont="1"/>
    <xf numFmtId="0" fontId="5" fillId="0" borderId="4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9" fillId="3" borderId="0" xfId="0" applyFont="1" applyFill="1"/>
    <xf numFmtId="0" fontId="10" fillId="3" borderId="0" xfId="4" applyFill="1" applyAlignment="1" applyProtection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1" xfId="3" applyNumberFormat="1" applyFont="1" applyFill="1" applyBorder="1" applyAlignment="1" applyProtection="1">
      <alignment vertical="center"/>
    </xf>
    <xf numFmtId="0" fontId="5" fillId="0" borderId="3" xfId="0" applyFont="1" applyFill="1" applyBorder="1" applyAlignment="1">
      <alignment vertical="center"/>
    </xf>
    <xf numFmtId="44" fontId="5" fillId="0" borderId="3" xfId="1" applyFont="1" applyFill="1" applyBorder="1" applyAlignment="1">
      <alignment vertical="center"/>
    </xf>
    <xf numFmtId="44" fontId="5" fillId="0" borderId="3" xfId="1" applyFont="1" applyFill="1" applyBorder="1" applyAlignment="1">
      <alignment horizontal="center" vertical="center"/>
    </xf>
    <xf numFmtId="0" fontId="5" fillId="0" borderId="0" xfId="0" applyFont="1" applyFill="1"/>
    <xf numFmtId="44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6" fillId="2" borderId="0" xfId="0" applyNumberFormat="1" applyFont="1" applyFill="1" applyBorder="1" applyAlignment="1">
      <alignment vertical="center"/>
    </xf>
    <xf numFmtId="44" fontId="5" fillId="0" borderId="0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9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0" xfId="0" applyNumberFormat="1" applyFont="1" applyFill="1" applyBorder="1" applyAlignment="1">
      <alignment vertical="center"/>
    </xf>
    <xf numFmtId="3" fontId="5" fillId="0" borderId="2" xfId="2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9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3" fontId="2" fillId="0" borderId="10" xfId="0" applyNumberFormat="1" applyFont="1" applyFill="1" applyBorder="1" applyAlignment="1">
      <alignment vertical="center"/>
    </xf>
    <xf numFmtId="3" fontId="2" fillId="0" borderId="2" xfId="2" applyNumberFormat="1" applyFont="1" applyFill="1" applyBorder="1" applyAlignment="1">
      <alignment vertical="center"/>
    </xf>
    <xf numFmtId="3" fontId="2" fillId="0" borderId="4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/>
    <xf numFmtId="3" fontId="14" fillId="0" borderId="0" xfId="0" applyNumberFormat="1" applyFont="1" applyFill="1" applyBorder="1" applyAlignment="1" applyProtection="1">
      <alignment horizontal="center" vertical="top" wrapText="1"/>
    </xf>
    <xf numFmtId="3" fontId="13" fillId="0" borderId="0" xfId="0" applyNumberFormat="1" applyFont="1" applyFill="1" applyBorder="1" applyAlignment="1"/>
    <xf numFmtId="3" fontId="14" fillId="0" borderId="0" xfId="0" applyNumberFormat="1" applyFont="1" applyFill="1" applyBorder="1" applyAlignment="1" applyProtection="1">
      <alignment horizontal="right" vertical="top" wrapText="1"/>
    </xf>
    <xf numFmtId="3" fontId="15" fillId="4" borderId="0" xfId="5" applyNumberFormat="1" applyFont="1" applyFill="1" applyBorder="1" applyAlignment="1" applyProtection="1">
      <alignment vertical="center" wrapText="1"/>
    </xf>
    <xf numFmtId="3" fontId="5" fillId="5" borderId="1" xfId="0" applyNumberFormat="1" applyFont="1" applyFill="1" applyBorder="1" applyAlignment="1">
      <alignment vertical="center"/>
    </xf>
    <xf numFmtId="3" fontId="8" fillId="5" borderId="3" xfId="0" applyNumberFormat="1" applyFont="1" applyFill="1" applyBorder="1" applyAlignment="1">
      <alignment vertical="center"/>
    </xf>
    <xf numFmtId="3" fontId="5" fillId="5" borderId="3" xfId="0" applyNumberFormat="1" applyFont="1" applyFill="1" applyBorder="1" applyAlignment="1">
      <alignment vertical="center"/>
    </xf>
    <xf numFmtId="0" fontId="5" fillId="5" borderId="0" xfId="0" applyFont="1" applyFill="1"/>
    <xf numFmtId="3" fontId="8" fillId="5" borderId="3" xfId="0" applyNumberFormat="1" applyFont="1" applyFill="1" applyBorder="1" applyAlignment="1">
      <alignment horizontal="right" vertical="center"/>
    </xf>
    <xf numFmtId="3" fontId="2" fillId="5" borderId="1" xfId="0" applyNumberFormat="1" applyFont="1" applyFill="1" applyBorder="1" applyAlignment="1">
      <alignment vertical="center"/>
    </xf>
    <xf numFmtId="3" fontId="4" fillId="5" borderId="3" xfId="0" applyNumberFormat="1" applyFont="1" applyFill="1" applyBorder="1" applyAlignment="1">
      <alignment vertical="center"/>
    </xf>
    <xf numFmtId="3" fontId="2" fillId="5" borderId="3" xfId="0" applyNumberFormat="1" applyFont="1" applyFill="1" applyBorder="1" applyAlignment="1">
      <alignment vertical="center"/>
    </xf>
    <xf numFmtId="0" fontId="5" fillId="5" borderId="2" xfId="2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16" fillId="6" borderId="0" xfId="0" applyFont="1" applyFill="1"/>
    <xf numFmtId="0" fontId="0" fillId="6" borderId="0" xfId="0" applyFill="1"/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</cellXfs>
  <cellStyles count="6">
    <cellStyle name="Euro" xfId="1"/>
    <cellStyle name="Excel Built-in Normal" xfId="2"/>
    <cellStyle name="Excel_BuiltIn_Comma" xfId="5"/>
    <cellStyle name="Hipervínculo" xfId="4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1771650</xdr:colOff>
      <xdr:row>6</xdr:row>
      <xdr:rowOff>142875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1962150"/>
          <a:ext cx="25336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123825</xdr:rowOff>
    </xdr:from>
    <xdr:to>
      <xdr:col>5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0</xdr:row>
      <xdr:rowOff>123825</xdr:rowOff>
    </xdr:from>
    <xdr:to>
      <xdr:col>6</xdr:col>
      <xdr:colOff>647700</xdr:colOff>
      <xdr:row>2</xdr:row>
      <xdr:rowOff>28575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067300" y="12382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247650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0055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171450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44196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3" name="2 Rectángulo">
          <a:hlinkClick xmlns:r="http://schemas.openxmlformats.org/officeDocument/2006/relationships" r:id="rId1"/>
        </xdr:cNvPr>
        <xdr:cNvSpPr/>
      </xdr:nvSpPr>
      <xdr:spPr>
        <a:xfrm>
          <a:off x="4229100" y="180975"/>
          <a:ext cx="1133475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4</xdr:col>
      <xdr:colOff>133350</xdr:colOff>
      <xdr:row>2</xdr:row>
      <xdr:rowOff>85725</xdr:rowOff>
    </xdr:to>
    <xdr:sp macro="" textlink="">
      <xdr:nvSpPr>
        <xdr:cNvPr id="2" name="1 Rectángulo">
          <a:hlinkClick xmlns:r="http://schemas.openxmlformats.org/officeDocument/2006/relationships" r:id="rId1"/>
        </xdr:cNvPr>
        <xdr:cNvSpPr/>
      </xdr:nvSpPr>
      <xdr:spPr>
        <a:xfrm>
          <a:off x="5514975" y="180975"/>
          <a:ext cx="1276350" cy="2667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 b="1">
              <a:solidFill>
                <a:sysClr val="windowText" lastClr="000000"/>
              </a:solidFill>
            </a:rPr>
            <a:t>        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5"/>
  <sheetViews>
    <sheetView tabSelected="1" workbookViewId="0">
      <selection activeCell="C28" sqref="C28"/>
    </sheetView>
  </sheetViews>
  <sheetFormatPr baseColWidth="10" defaultRowHeight="15"/>
  <cols>
    <col min="2" max="2" width="27.140625" customWidth="1"/>
  </cols>
  <sheetData>
    <row r="9" spans="1:3" ht="15.75">
      <c r="B9" s="21" t="s">
        <v>59</v>
      </c>
    </row>
    <row r="11" spans="1:3" ht="15.75">
      <c r="B11" s="21" t="s">
        <v>60</v>
      </c>
      <c r="C11" s="21">
        <v>2015</v>
      </c>
    </row>
    <row r="14" spans="1:3" ht="15.75">
      <c r="A14" s="25"/>
      <c r="B14" s="26" t="s">
        <v>69</v>
      </c>
    </row>
    <row r="15" spans="1:3" ht="15.75">
      <c r="A15" s="25"/>
      <c r="B15" s="26" t="s">
        <v>65</v>
      </c>
    </row>
    <row r="16" spans="1:3" ht="15.75">
      <c r="A16" s="25"/>
      <c r="B16" s="26" t="s">
        <v>66</v>
      </c>
    </row>
    <row r="17" spans="1:13" ht="15.75">
      <c r="A17" s="25"/>
      <c r="B17" s="26" t="s">
        <v>67</v>
      </c>
    </row>
    <row r="18" spans="1:13" ht="15.75">
      <c r="A18" s="25"/>
      <c r="B18" s="26" t="s">
        <v>68</v>
      </c>
    </row>
    <row r="19" spans="1:13" ht="15.75">
      <c r="A19" s="25"/>
      <c r="B19" s="26" t="s">
        <v>89</v>
      </c>
    </row>
    <row r="25" spans="1:13" ht="15.75">
      <c r="B25" s="82" t="s">
        <v>103</v>
      </c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</row>
  </sheetData>
  <hyperlinks>
    <hyperlink ref="B15" location="Gasto!A1" display="Gasto"/>
    <hyperlink ref="B16" location="'Solicitudes peritajes'!A1" display="Solicitudes de peritajes"/>
    <hyperlink ref="B17" location="'medios propios'!A1" display="Medios propios"/>
    <hyperlink ref="A18:B18" location="designaciones!A1" display="designaciones!A1"/>
    <hyperlink ref="B14" location="Fuente!A1" display="Fuente"/>
    <hyperlink ref="B19" location="'Integrantes lista'!A1" display="Número integrantes lista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/>
  </sheetViews>
  <sheetFormatPr baseColWidth="10" defaultColWidth="11.42578125" defaultRowHeight="14.25"/>
  <cols>
    <col min="1" max="1" width="12.42578125" style="1" customWidth="1"/>
    <col min="2" max="2" width="21.140625" style="1" customWidth="1"/>
    <col min="3" max="16384" width="11.42578125" style="1"/>
  </cols>
  <sheetData>
    <row r="2" spans="1:10">
      <c r="A2" s="3"/>
    </row>
    <row r="3" spans="1:10">
      <c r="A3" s="3"/>
      <c r="B3" s="3"/>
    </row>
    <row r="4" spans="1:10">
      <c r="A4" s="3"/>
      <c r="B4" s="3"/>
    </row>
    <row r="5" spans="1:10">
      <c r="A5" s="3"/>
      <c r="B5" s="3" t="s">
        <v>69</v>
      </c>
    </row>
    <row r="6" spans="1:10">
      <c r="A6" s="3"/>
      <c r="B6" s="3"/>
    </row>
    <row r="7" spans="1:10">
      <c r="A7" s="3"/>
      <c r="B7" s="3" t="s">
        <v>70</v>
      </c>
    </row>
    <row r="8" spans="1:10">
      <c r="A8" s="3"/>
      <c r="B8" s="3"/>
    </row>
    <row r="9" spans="1:10">
      <c r="A9" s="3"/>
      <c r="B9" s="3"/>
    </row>
    <row r="10" spans="1:10">
      <c r="A10" s="3"/>
      <c r="B10" s="84" t="s">
        <v>71</v>
      </c>
      <c r="C10" s="85"/>
      <c r="D10" s="85"/>
      <c r="E10" s="85"/>
      <c r="F10" s="85"/>
      <c r="G10" s="85"/>
    </row>
    <row r="11" spans="1:10" ht="30" customHeight="1">
      <c r="A11" s="3"/>
      <c r="B11" s="85"/>
      <c r="C11" s="85"/>
      <c r="D11" s="85"/>
      <c r="E11" s="85"/>
      <c r="F11" s="85"/>
      <c r="G11" s="85"/>
    </row>
    <row r="12" spans="1:10">
      <c r="A12" s="3"/>
      <c r="B12" s="3"/>
    </row>
    <row r="13" spans="1:10">
      <c r="A13" s="3"/>
      <c r="B13" s="3"/>
      <c r="J13" s="15"/>
    </row>
    <row r="14" spans="1:10">
      <c r="A14" s="3"/>
      <c r="B14" s="3"/>
    </row>
    <row r="15" spans="1:10">
      <c r="A15" s="3"/>
      <c r="B15" s="3"/>
    </row>
    <row r="16" spans="1:10">
      <c r="A16" s="3"/>
      <c r="B16" s="3"/>
    </row>
    <row r="17" spans="1:2">
      <c r="A17" s="3"/>
      <c r="B17" s="3"/>
    </row>
    <row r="18" spans="1:2">
      <c r="A18" s="3"/>
      <c r="B18" s="3"/>
    </row>
    <row r="19" spans="1:2">
      <c r="A19" s="3"/>
      <c r="B19" s="3"/>
    </row>
    <row r="20" spans="1:2">
      <c r="A20" s="3"/>
      <c r="B20" s="3"/>
    </row>
    <row r="21" spans="1:2">
      <c r="A21" s="3"/>
      <c r="B21" s="3"/>
    </row>
    <row r="22" spans="1:2">
      <c r="A22" s="3"/>
      <c r="B22" s="3"/>
    </row>
    <row r="23" spans="1:2">
      <c r="A23" s="3"/>
      <c r="B23" s="3"/>
    </row>
    <row r="24" spans="1:2">
      <c r="A24" s="3"/>
      <c r="B24" s="3"/>
    </row>
    <row r="25" spans="1:2">
      <c r="A25" s="3"/>
      <c r="B25" s="3"/>
    </row>
    <row r="26" spans="1:2">
      <c r="A26" s="3"/>
      <c r="B26" s="3"/>
    </row>
    <row r="27" spans="1:2">
      <c r="A27" s="3"/>
      <c r="B27" s="3"/>
    </row>
    <row r="28" spans="1:2">
      <c r="A28" s="3"/>
      <c r="B28" s="3"/>
    </row>
  </sheetData>
  <mergeCells count="1">
    <mergeCell ref="B10:G1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1"/>
  <sheetViews>
    <sheetView workbookViewId="0">
      <selection activeCell="D33" sqref="D33"/>
    </sheetView>
  </sheetViews>
  <sheetFormatPr baseColWidth="10" defaultColWidth="11.42578125" defaultRowHeight="14.25"/>
  <cols>
    <col min="1" max="1" width="4" style="1" customWidth="1"/>
    <col min="2" max="2" width="27.85546875" style="1" customWidth="1"/>
    <col min="3" max="3" width="21.140625" style="1" customWidth="1"/>
    <col min="4" max="4" width="23.42578125" style="1" customWidth="1"/>
    <col min="5" max="16384" width="11.42578125" style="1"/>
  </cols>
  <sheetData>
    <row r="2" spans="2:11">
      <c r="B2" s="3"/>
    </row>
    <row r="3" spans="2:11">
      <c r="B3" s="3"/>
    </row>
    <row r="4" spans="2:11">
      <c r="B4" s="3"/>
    </row>
    <row r="5" spans="2:11">
      <c r="B5" s="3"/>
    </row>
    <row r="6" spans="2:11">
      <c r="B6" s="3" t="s">
        <v>0</v>
      </c>
    </row>
    <row r="7" spans="2:11" ht="39" customHeight="1">
      <c r="C7" s="41" t="s">
        <v>73</v>
      </c>
      <c r="D7" s="41" t="s">
        <v>72</v>
      </c>
    </row>
    <row r="8" spans="2:11">
      <c r="B8" s="37" t="s">
        <v>46</v>
      </c>
      <c r="C8" s="38"/>
      <c r="D8" s="38">
        <v>576636.20959999994</v>
      </c>
      <c r="E8" s="1" t="s">
        <v>87</v>
      </c>
    </row>
    <row r="9" spans="2:11">
      <c r="B9" s="37" t="s">
        <v>1</v>
      </c>
      <c r="C9" s="38"/>
      <c r="D9" s="38"/>
    </row>
    <row r="10" spans="2:11">
      <c r="B10" s="37" t="s">
        <v>29</v>
      </c>
      <c r="C10" s="38">
        <v>106379.36</v>
      </c>
      <c r="D10" s="38"/>
    </row>
    <row r="11" spans="2:11">
      <c r="B11" s="37" t="s">
        <v>47</v>
      </c>
      <c r="C11" s="38">
        <v>1696350.71</v>
      </c>
      <c r="D11" s="38"/>
    </row>
    <row r="12" spans="2:11">
      <c r="B12" s="37" t="s">
        <v>45</v>
      </c>
      <c r="C12" s="38">
        <v>171125.9</v>
      </c>
      <c r="D12" s="38"/>
    </row>
    <row r="13" spans="2:11">
      <c r="B13" s="37" t="s">
        <v>32</v>
      </c>
      <c r="C13" s="38">
        <v>1059236.23</v>
      </c>
      <c r="D13" s="38"/>
      <c r="K13" s="15"/>
    </row>
    <row r="14" spans="2:11">
      <c r="B14" s="37" t="s">
        <v>34</v>
      </c>
      <c r="C14" s="39" t="s">
        <v>48</v>
      </c>
      <c r="D14" s="38"/>
    </row>
    <row r="15" spans="2:11">
      <c r="B15" s="37" t="s">
        <v>35</v>
      </c>
      <c r="C15" s="39" t="s">
        <v>48</v>
      </c>
      <c r="D15" s="38"/>
    </row>
    <row r="16" spans="2:11">
      <c r="B16" s="37" t="s">
        <v>36</v>
      </c>
      <c r="C16" s="38">
        <v>204270</v>
      </c>
      <c r="D16" s="38"/>
    </row>
    <row r="17" spans="2:4">
      <c r="B17" s="37" t="s">
        <v>37</v>
      </c>
      <c r="C17" s="38">
        <v>146865</v>
      </c>
      <c r="D17" s="38"/>
    </row>
    <row r="18" spans="2:4">
      <c r="B18" s="37" t="s">
        <v>38</v>
      </c>
      <c r="C18" s="39" t="s">
        <v>48</v>
      </c>
      <c r="D18" s="38"/>
    </row>
    <row r="19" spans="2:4">
      <c r="B19" s="37" t="s">
        <v>40</v>
      </c>
      <c r="C19" s="38">
        <v>16726.560000000001</v>
      </c>
      <c r="D19" s="38"/>
    </row>
    <row r="20" spans="2:4">
      <c r="B20" s="37" t="s">
        <v>61</v>
      </c>
      <c r="C20" s="38">
        <v>1500000</v>
      </c>
      <c r="D20" s="38">
        <v>1093712.2</v>
      </c>
    </row>
    <row r="21" spans="2:4">
      <c r="B21" s="40"/>
      <c r="C21" s="40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47"/>
  <sheetViews>
    <sheetView workbookViewId="0"/>
  </sheetViews>
  <sheetFormatPr baseColWidth="10" defaultColWidth="11.42578125" defaultRowHeight="14.25"/>
  <cols>
    <col min="1" max="1" width="66" style="1" customWidth="1"/>
    <col min="2" max="2" width="14" style="1" customWidth="1"/>
    <col min="3" max="3" width="14.28515625" style="1" customWidth="1"/>
    <col min="4" max="4" width="11.42578125" style="1"/>
    <col min="5" max="5" width="12.42578125" style="1" customWidth="1"/>
    <col min="6" max="6" width="12.28515625" style="1" customWidth="1"/>
    <col min="7" max="7" width="11.42578125" style="1"/>
    <col min="8" max="8" width="14.28515625" style="1" customWidth="1"/>
    <col min="9" max="9" width="13.5703125" style="1" customWidth="1"/>
    <col min="10" max="10" width="10.28515625" style="1" customWidth="1"/>
    <col min="11" max="11" width="11.28515625" style="1" customWidth="1"/>
    <col min="12" max="13" width="11.42578125" style="1"/>
    <col min="14" max="14" width="13.7109375" style="1" customWidth="1"/>
    <col min="15" max="16384" width="11.42578125" style="1"/>
  </cols>
  <sheetData>
    <row r="4" spans="1:27" ht="28.5">
      <c r="A4" s="34" t="s">
        <v>2</v>
      </c>
      <c r="B4" s="4" t="s">
        <v>46</v>
      </c>
      <c r="C4" s="5" t="s">
        <v>20</v>
      </c>
      <c r="D4" s="5" t="s">
        <v>29</v>
      </c>
      <c r="E4" s="6" t="s">
        <v>47</v>
      </c>
      <c r="F4" s="6" t="s">
        <v>45</v>
      </c>
      <c r="G4" s="5" t="s">
        <v>32</v>
      </c>
      <c r="H4" s="5" t="s">
        <v>34</v>
      </c>
      <c r="I4" s="5" t="s">
        <v>35</v>
      </c>
      <c r="J4" s="5" t="s">
        <v>36</v>
      </c>
      <c r="K4" s="5" t="s">
        <v>37</v>
      </c>
      <c r="L4" s="5" t="s">
        <v>38</v>
      </c>
      <c r="M4" s="5" t="s">
        <v>40</v>
      </c>
      <c r="N4" s="5" t="s">
        <v>61</v>
      </c>
    </row>
    <row r="5" spans="1:27">
      <c r="A5" s="7" t="s">
        <v>3</v>
      </c>
      <c r="B5" s="2">
        <v>15230</v>
      </c>
      <c r="C5" s="71">
        <v>14</v>
      </c>
      <c r="D5" s="72">
        <v>515</v>
      </c>
      <c r="E5" s="72">
        <v>5072</v>
      </c>
      <c r="F5" s="72">
        <v>0</v>
      </c>
      <c r="G5" s="72">
        <v>13954</v>
      </c>
      <c r="H5" s="72">
        <v>12488</v>
      </c>
      <c r="I5" s="72">
        <v>1157</v>
      </c>
      <c r="J5" s="72">
        <v>0</v>
      </c>
      <c r="K5" s="72">
        <v>887</v>
      </c>
      <c r="L5" s="73">
        <v>261</v>
      </c>
      <c r="M5" s="73"/>
      <c r="N5" s="73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7">
      <c r="A6" s="7" t="s">
        <v>4</v>
      </c>
      <c r="B6" s="2">
        <v>1751</v>
      </c>
      <c r="C6" s="71">
        <v>0</v>
      </c>
      <c r="D6" s="72">
        <v>73</v>
      </c>
      <c r="E6" s="72">
        <v>58</v>
      </c>
      <c r="F6" s="72">
        <v>81</v>
      </c>
      <c r="G6" s="72">
        <v>2358</v>
      </c>
      <c r="H6" s="72">
        <v>1974</v>
      </c>
      <c r="I6" s="72">
        <v>581</v>
      </c>
      <c r="J6" s="72">
        <v>37</v>
      </c>
      <c r="K6" s="72">
        <v>3</v>
      </c>
      <c r="L6" s="73">
        <v>99</v>
      </c>
      <c r="M6" s="73"/>
      <c r="N6" s="73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1:27">
      <c r="A7" s="7" t="s">
        <v>5</v>
      </c>
      <c r="B7" s="2">
        <v>75</v>
      </c>
      <c r="C7" s="71">
        <v>1</v>
      </c>
      <c r="D7" s="72">
        <v>1</v>
      </c>
      <c r="E7" s="72">
        <v>5</v>
      </c>
      <c r="F7" s="72">
        <v>0</v>
      </c>
      <c r="G7" s="72">
        <v>8</v>
      </c>
      <c r="H7" s="72">
        <v>0</v>
      </c>
      <c r="I7" s="72">
        <v>653</v>
      </c>
      <c r="J7" s="72">
        <v>15</v>
      </c>
      <c r="K7" s="72">
        <v>1</v>
      </c>
      <c r="L7" s="73">
        <v>16</v>
      </c>
      <c r="M7" s="73"/>
      <c r="N7" s="73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</row>
    <row r="8" spans="1:27">
      <c r="A8" s="7" t="s">
        <v>6</v>
      </c>
      <c r="B8" s="2">
        <v>15</v>
      </c>
      <c r="C8" s="71">
        <v>0</v>
      </c>
      <c r="D8" s="72">
        <v>1</v>
      </c>
      <c r="E8" s="72">
        <v>111</v>
      </c>
      <c r="F8" s="72">
        <v>0</v>
      </c>
      <c r="G8" s="72">
        <v>3</v>
      </c>
      <c r="H8" s="72">
        <v>9</v>
      </c>
      <c r="I8" s="72">
        <v>1458</v>
      </c>
      <c r="J8" s="72">
        <v>0</v>
      </c>
      <c r="K8" s="72">
        <v>0</v>
      </c>
      <c r="L8" s="73">
        <v>2</v>
      </c>
      <c r="M8" s="73"/>
      <c r="N8" s="73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>
      <c r="A9" s="7" t="s">
        <v>7</v>
      </c>
      <c r="B9" s="2">
        <v>18</v>
      </c>
      <c r="C9" s="71">
        <v>0</v>
      </c>
      <c r="D9" s="72">
        <v>25</v>
      </c>
      <c r="E9" s="72">
        <v>0</v>
      </c>
      <c r="F9" s="72">
        <v>0</v>
      </c>
      <c r="G9" s="72">
        <v>42</v>
      </c>
      <c r="H9" s="72">
        <v>0</v>
      </c>
      <c r="I9" s="72">
        <v>121</v>
      </c>
      <c r="J9" s="72">
        <v>2</v>
      </c>
      <c r="K9" s="72">
        <v>1</v>
      </c>
      <c r="L9" s="73">
        <v>0</v>
      </c>
      <c r="M9" s="73"/>
      <c r="N9" s="73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</row>
    <row r="10" spans="1:27">
      <c r="A10" s="7" t="s">
        <v>8</v>
      </c>
      <c r="B10" s="2">
        <v>279</v>
      </c>
      <c r="C10" s="71">
        <v>5</v>
      </c>
      <c r="D10" s="72">
        <v>2</v>
      </c>
      <c r="E10" s="72">
        <v>35</v>
      </c>
      <c r="F10" s="72">
        <v>0</v>
      </c>
      <c r="G10" s="72">
        <v>47</v>
      </c>
      <c r="H10" s="72">
        <v>0</v>
      </c>
      <c r="I10" s="72"/>
      <c r="J10" s="72">
        <v>13</v>
      </c>
      <c r="K10" s="72">
        <v>8</v>
      </c>
      <c r="L10" s="73">
        <v>22</v>
      </c>
      <c r="M10" s="73"/>
      <c r="N10" s="73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</row>
    <row r="11" spans="1:27">
      <c r="A11" s="7" t="s">
        <v>9</v>
      </c>
      <c r="B11" s="2">
        <v>375</v>
      </c>
      <c r="C11" s="71">
        <v>5</v>
      </c>
      <c r="D11" s="72">
        <v>28</v>
      </c>
      <c r="E11" s="72">
        <v>218</v>
      </c>
      <c r="F11" s="72">
        <v>0</v>
      </c>
      <c r="G11" s="72">
        <v>77</v>
      </c>
      <c r="H11" s="72">
        <v>0</v>
      </c>
      <c r="I11" s="75"/>
      <c r="J11" s="72">
        <v>106</v>
      </c>
      <c r="K11" s="72">
        <v>15</v>
      </c>
      <c r="L11" s="73">
        <v>32</v>
      </c>
      <c r="M11" s="73"/>
      <c r="N11" s="73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</row>
    <row r="12" spans="1:27">
      <c r="A12" s="7" t="s">
        <v>10</v>
      </c>
      <c r="B12" s="2">
        <v>391</v>
      </c>
      <c r="C12" s="71">
        <v>0</v>
      </c>
      <c r="D12" s="72">
        <v>11</v>
      </c>
      <c r="E12" s="72">
        <v>51</v>
      </c>
      <c r="F12" s="72">
        <v>0</v>
      </c>
      <c r="G12" s="72">
        <v>43</v>
      </c>
      <c r="H12" s="72">
        <v>0</v>
      </c>
      <c r="I12" s="72"/>
      <c r="J12" s="72">
        <v>2</v>
      </c>
      <c r="K12" s="72">
        <v>2</v>
      </c>
      <c r="L12" s="73">
        <v>1</v>
      </c>
      <c r="M12" s="73"/>
      <c r="N12" s="73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</row>
    <row r="13" spans="1:27">
      <c r="A13" s="7" t="s">
        <v>11</v>
      </c>
      <c r="B13" s="2">
        <v>442</v>
      </c>
      <c r="C13" s="71">
        <v>0</v>
      </c>
      <c r="D13" s="72">
        <v>35</v>
      </c>
      <c r="E13" s="72">
        <v>109</v>
      </c>
      <c r="F13" s="72">
        <v>0</v>
      </c>
      <c r="G13" s="72">
        <v>64</v>
      </c>
      <c r="H13" s="72">
        <v>261</v>
      </c>
      <c r="I13" s="72"/>
      <c r="J13" s="72">
        <v>7</v>
      </c>
      <c r="K13" s="72">
        <v>8</v>
      </c>
      <c r="L13" s="73">
        <v>10</v>
      </c>
      <c r="M13" s="73"/>
      <c r="N13" s="73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</row>
    <row r="14" spans="1:27">
      <c r="A14" s="7" t="s">
        <v>12</v>
      </c>
      <c r="B14" s="2">
        <v>935</v>
      </c>
      <c r="C14" s="71">
        <v>5</v>
      </c>
      <c r="D14" s="72">
        <v>4</v>
      </c>
      <c r="E14" s="72">
        <v>703</v>
      </c>
      <c r="F14" s="72">
        <v>0</v>
      </c>
      <c r="G14" s="72">
        <v>120</v>
      </c>
      <c r="H14" s="72">
        <v>94</v>
      </c>
      <c r="I14" s="72"/>
      <c r="J14" s="72">
        <v>4</v>
      </c>
      <c r="K14" s="72">
        <v>0</v>
      </c>
      <c r="L14" s="73">
        <v>19</v>
      </c>
      <c r="M14" s="73"/>
      <c r="N14" s="73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1:27">
      <c r="A15" s="7" t="s">
        <v>13</v>
      </c>
      <c r="B15" s="2">
        <v>55</v>
      </c>
      <c r="C15" s="71">
        <v>0</v>
      </c>
      <c r="D15" s="72">
        <v>5</v>
      </c>
      <c r="E15" s="72">
        <v>4</v>
      </c>
      <c r="F15" s="72">
        <v>0</v>
      </c>
      <c r="G15" s="72">
        <v>3</v>
      </c>
      <c r="H15" s="72">
        <v>0</v>
      </c>
      <c r="I15" s="72"/>
      <c r="J15" s="72">
        <v>4</v>
      </c>
      <c r="K15" s="72">
        <v>0</v>
      </c>
      <c r="L15" s="73">
        <v>0</v>
      </c>
      <c r="M15" s="73"/>
      <c r="N15" s="73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</row>
    <row r="16" spans="1:27">
      <c r="A16" s="7" t="s">
        <v>14</v>
      </c>
      <c r="B16" s="2">
        <v>160</v>
      </c>
      <c r="C16" s="71">
        <v>0</v>
      </c>
      <c r="D16" s="72"/>
      <c r="E16" s="72">
        <v>0</v>
      </c>
      <c r="F16" s="72">
        <v>0</v>
      </c>
      <c r="G16" s="72">
        <v>210</v>
      </c>
      <c r="H16" s="72">
        <v>155</v>
      </c>
      <c r="I16" s="72"/>
      <c r="J16" s="72">
        <v>0</v>
      </c>
      <c r="K16" s="72">
        <v>0</v>
      </c>
      <c r="L16" s="73">
        <v>8</v>
      </c>
      <c r="M16" s="73"/>
      <c r="N16" s="73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</row>
    <row r="17" spans="1:27">
      <c r="A17" s="7" t="s">
        <v>15</v>
      </c>
      <c r="B17" s="2">
        <v>77</v>
      </c>
      <c r="C17" s="71">
        <v>2</v>
      </c>
      <c r="D17" s="72"/>
      <c r="E17" s="75">
        <v>260</v>
      </c>
      <c r="F17" s="72">
        <v>5</v>
      </c>
      <c r="G17" s="72">
        <v>7</v>
      </c>
      <c r="H17" s="72">
        <v>244</v>
      </c>
      <c r="I17" s="72"/>
      <c r="J17" s="72">
        <v>0</v>
      </c>
      <c r="K17" s="72">
        <v>2</v>
      </c>
      <c r="L17" s="73">
        <v>41</v>
      </c>
      <c r="M17" s="73"/>
      <c r="N17" s="73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</row>
    <row r="18" spans="1:27">
      <c r="A18" s="9" t="s">
        <v>16</v>
      </c>
      <c r="B18" s="24">
        <v>26291</v>
      </c>
      <c r="C18" s="76">
        <f>SUM(C5:C17)</f>
        <v>32</v>
      </c>
      <c r="D18" s="77">
        <v>700</v>
      </c>
      <c r="E18" s="77">
        <f>SUM(E5:E17)</f>
        <v>6626</v>
      </c>
      <c r="F18" s="77">
        <f>SUM(F5:F17)</f>
        <v>86</v>
      </c>
      <c r="G18" s="77">
        <f>SUM(G5:G17)</f>
        <v>16936</v>
      </c>
      <c r="H18" s="77">
        <v>15225</v>
      </c>
      <c r="I18" s="77">
        <v>3970</v>
      </c>
      <c r="J18" s="77">
        <f>SUM(J5:J17)</f>
        <v>190</v>
      </c>
      <c r="K18" s="77">
        <f>SUM(K5:K17)</f>
        <v>927</v>
      </c>
      <c r="L18" s="78">
        <f>SUM(L5:L17)</f>
        <v>511</v>
      </c>
      <c r="M18" s="78"/>
      <c r="N18" s="78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</row>
    <row r="19" spans="1:27"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</row>
    <row r="20" spans="1:27"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</row>
    <row r="21" spans="1:27">
      <c r="A21" s="7" t="s">
        <v>17</v>
      </c>
      <c r="B21" s="10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1:27" ht="15">
      <c r="A22" s="7" t="s">
        <v>18</v>
      </c>
      <c r="B22" s="11">
        <v>38</v>
      </c>
      <c r="C22" s="79"/>
      <c r="D22" s="79">
        <v>2</v>
      </c>
      <c r="E22" s="79">
        <v>93</v>
      </c>
      <c r="F22" s="79">
        <v>551</v>
      </c>
      <c r="G22" s="80">
        <v>99</v>
      </c>
      <c r="H22" s="79">
        <v>3</v>
      </c>
      <c r="I22" s="81">
        <v>0</v>
      </c>
      <c r="J22" s="79">
        <v>188</v>
      </c>
      <c r="K22" s="81">
        <v>18</v>
      </c>
      <c r="L22" s="79">
        <v>25</v>
      </c>
      <c r="M22" s="81">
        <v>18</v>
      </c>
      <c r="N22" s="73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 spans="1:27" ht="15">
      <c r="A23" s="7" t="s">
        <v>19</v>
      </c>
      <c r="B23" s="11">
        <v>10</v>
      </c>
      <c r="C23" s="79"/>
      <c r="D23" s="79">
        <v>1</v>
      </c>
      <c r="E23" s="79">
        <v>167</v>
      </c>
      <c r="F23" s="79">
        <v>2</v>
      </c>
      <c r="G23" s="80">
        <v>16</v>
      </c>
      <c r="H23" s="79">
        <v>2</v>
      </c>
      <c r="I23" s="81">
        <v>0</v>
      </c>
      <c r="J23" s="79">
        <v>2</v>
      </c>
      <c r="K23" s="81">
        <v>13</v>
      </c>
      <c r="L23" s="79" t="s">
        <v>39</v>
      </c>
      <c r="M23" s="81">
        <v>3</v>
      </c>
      <c r="N23" s="73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 spans="1:27">
      <c r="C24" s="74"/>
      <c r="D24" s="74"/>
      <c r="E24" s="74"/>
      <c r="F24" s="74"/>
      <c r="G24" s="74"/>
      <c r="H24" s="74"/>
      <c r="I24" s="74"/>
      <c r="J24" s="74"/>
      <c r="K24" s="74"/>
      <c r="L24" s="74" t="s">
        <v>58</v>
      </c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</row>
    <row r="25" spans="1:27"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1:27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</row>
    <row r="28" spans="1:27">
      <c r="K28" s="35"/>
    </row>
    <row r="30" spans="1:27">
      <c r="A30" s="1" t="s">
        <v>102</v>
      </c>
    </row>
    <row r="31" spans="1:27" ht="15">
      <c r="D31" s="17"/>
    </row>
    <row r="32" spans="1:27" ht="15">
      <c r="A32" s="65" t="s">
        <v>62</v>
      </c>
      <c r="B32" s="65" t="s">
        <v>16</v>
      </c>
      <c r="C32" s="65" t="s">
        <v>63</v>
      </c>
      <c r="D32" s="65" t="s">
        <v>64</v>
      </c>
      <c r="F32" s="17"/>
    </row>
    <row r="33" spans="1:5" ht="15">
      <c r="A33" s="66" t="s">
        <v>96</v>
      </c>
      <c r="B33" s="67">
        <v>4941</v>
      </c>
      <c r="C33" s="68">
        <v>1534</v>
      </c>
      <c r="D33" s="69">
        <v>3407</v>
      </c>
      <c r="E33" s="17"/>
    </row>
    <row r="34" spans="1:5" ht="15">
      <c r="A34" s="66" t="s">
        <v>49</v>
      </c>
      <c r="B34" s="67">
        <v>936</v>
      </c>
      <c r="C34" s="68">
        <v>282</v>
      </c>
      <c r="D34" s="69">
        <v>654</v>
      </c>
      <c r="E34" s="17"/>
    </row>
    <row r="35" spans="1:5" ht="15">
      <c r="A35" s="66" t="s">
        <v>97</v>
      </c>
      <c r="B35" s="67">
        <v>121</v>
      </c>
      <c r="C35" s="68">
        <v>22</v>
      </c>
      <c r="D35" s="69">
        <v>99</v>
      </c>
      <c r="E35" s="17"/>
    </row>
    <row r="36" spans="1:5" ht="15">
      <c r="A36" s="66" t="s">
        <v>50</v>
      </c>
      <c r="B36" s="67">
        <v>8</v>
      </c>
      <c r="C36" s="68">
        <v>1</v>
      </c>
      <c r="D36" s="69">
        <v>7</v>
      </c>
      <c r="E36" s="17"/>
    </row>
    <row r="37" spans="1:5" ht="15">
      <c r="A37" s="66" t="s">
        <v>98</v>
      </c>
      <c r="B37" s="67">
        <v>41</v>
      </c>
      <c r="C37" s="68">
        <v>0</v>
      </c>
      <c r="D37" s="69">
        <v>41</v>
      </c>
      <c r="E37" s="17"/>
    </row>
    <row r="38" spans="1:5" ht="15">
      <c r="A38" s="66" t="s">
        <v>99</v>
      </c>
      <c r="B38" s="67">
        <v>29</v>
      </c>
      <c r="C38" s="68">
        <v>0</v>
      </c>
      <c r="D38" s="69">
        <v>29</v>
      </c>
      <c r="E38" s="17"/>
    </row>
    <row r="39" spans="1:5" ht="15">
      <c r="A39" s="66" t="s">
        <v>100</v>
      </c>
      <c r="B39" s="67">
        <v>196</v>
      </c>
      <c r="C39" s="68">
        <v>4</v>
      </c>
      <c r="D39" s="69">
        <v>192</v>
      </c>
      <c r="E39" s="17"/>
    </row>
    <row r="40" spans="1:5" ht="15">
      <c r="A40" s="66" t="s">
        <v>51</v>
      </c>
      <c r="B40" s="67">
        <v>14</v>
      </c>
      <c r="C40" s="68">
        <v>2</v>
      </c>
      <c r="D40" s="69">
        <v>12</v>
      </c>
      <c r="E40" s="17"/>
    </row>
    <row r="41" spans="1:5" ht="15">
      <c r="A41" s="66" t="s">
        <v>52</v>
      </c>
      <c r="B41" s="67">
        <v>2</v>
      </c>
      <c r="C41" s="68">
        <v>0</v>
      </c>
      <c r="D41" s="69">
        <v>2</v>
      </c>
      <c r="E41" s="17"/>
    </row>
    <row r="42" spans="1:5" ht="15">
      <c r="A42" s="66" t="s">
        <v>101</v>
      </c>
      <c r="B42" s="67">
        <v>128</v>
      </c>
      <c r="C42" s="68">
        <v>0</v>
      </c>
      <c r="D42" s="69">
        <v>128</v>
      </c>
      <c r="E42" s="17"/>
    </row>
    <row r="43" spans="1:5" ht="15">
      <c r="A43" s="66" t="s">
        <v>53</v>
      </c>
      <c r="B43" s="67">
        <v>12</v>
      </c>
      <c r="C43" s="68">
        <v>0</v>
      </c>
      <c r="D43" s="69">
        <v>12</v>
      </c>
      <c r="E43" s="17"/>
    </row>
    <row r="44" spans="1:5" ht="15">
      <c r="A44" s="66" t="s">
        <v>54</v>
      </c>
      <c r="B44" s="67">
        <v>60</v>
      </c>
      <c r="C44" s="68">
        <v>0</v>
      </c>
      <c r="D44" s="69">
        <v>60</v>
      </c>
      <c r="E44" s="17"/>
    </row>
    <row r="45" spans="1:5" ht="15">
      <c r="A45" s="66" t="s">
        <v>55</v>
      </c>
      <c r="B45" s="67"/>
      <c r="C45" s="68">
        <v>0</v>
      </c>
      <c r="D45" s="69"/>
      <c r="E45" s="17"/>
    </row>
    <row r="46" spans="1:5">
      <c r="A46" s="66"/>
      <c r="B46" s="70">
        <v>6488</v>
      </c>
      <c r="C46" s="70">
        <v>1845</v>
      </c>
      <c r="D46" s="70">
        <v>4643</v>
      </c>
    </row>
    <row r="47" spans="1:5" ht="15">
      <c r="A47" s="36" t="s">
        <v>16</v>
      </c>
      <c r="B47" s="46" t="s">
        <v>56</v>
      </c>
      <c r="C47" s="18"/>
      <c r="D47" s="19"/>
      <c r="E47" s="20"/>
    </row>
  </sheetData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G31"/>
  <sheetViews>
    <sheetView workbookViewId="0">
      <selection activeCell="B1" sqref="B1"/>
    </sheetView>
  </sheetViews>
  <sheetFormatPr baseColWidth="10" defaultColWidth="11.42578125" defaultRowHeight="14.25"/>
  <cols>
    <col min="1" max="1" width="2.85546875" style="1" customWidth="1"/>
    <col min="2" max="2" width="26" style="1" customWidth="1"/>
    <col min="3" max="4" width="11.42578125" style="1"/>
    <col min="5" max="5" width="17.42578125" style="1" customWidth="1"/>
    <col min="6" max="6" width="14.42578125" style="1" customWidth="1"/>
    <col min="7" max="16384" width="11.42578125" style="1"/>
  </cols>
  <sheetData>
    <row r="2" spans="2:4">
      <c r="B2" s="12" t="s">
        <v>90</v>
      </c>
    </row>
    <row r="4" spans="2:4">
      <c r="B4" s="2" t="s">
        <v>46</v>
      </c>
      <c r="C4" s="2">
        <v>33</v>
      </c>
      <c r="D4" s="1" t="s">
        <v>92</v>
      </c>
    </row>
    <row r="5" spans="2:4">
      <c r="B5" s="2" t="s">
        <v>1</v>
      </c>
      <c r="C5" s="37">
        <v>9</v>
      </c>
    </row>
    <row r="6" spans="2:4">
      <c r="B6" s="2" t="s">
        <v>33</v>
      </c>
      <c r="C6" s="37">
        <v>4</v>
      </c>
    </row>
    <row r="7" spans="2:4">
      <c r="B7" s="2" t="s">
        <v>47</v>
      </c>
      <c r="C7" s="49" t="s">
        <v>48</v>
      </c>
    </row>
    <row r="8" spans="2:4">
      <c r="B8" s="2" t="s">
        <v>45</v>
      </c>
      <c r="C8" s="49">
        <v>4</v>
      </c>
    </row>
    <row r="9" spans="2:4">
      <c r="B9" s="2" t="s">
        <v>32</v>
      </c>
      <c r="C9" s="37">
        <v>5</v>
      </c>
    </row>
    <row r="10" spans="2:4">
      <c r="B10" s="2" t="s">
        <v>34</v>
      </c>
      <c r="C10" s="37">
        <v>4</v>
      </c>
      <c r="D10" s="1" t="s">
        <v>57</v>
      </c>
    </row>
    <row r="11" spans="2:4">
      <c r="B11" s="2" t="s">
        <v>35</v>
      </c>
      <c r="C11" s="37">
        <v>3</v>
      </c>
    </row>
    <row r="12" spans="2:4">
      <c r="B12" s="2" t="s">
        <v>36</v>
      </c>
      <c r="C12" s="37">
        <v>36</v>
      </c>
    </row>
    <row r="13" spans="2:4">
      <c r="B13" s="2" t="s">
        <v>37</v>
      </c>
      <c r="C13" s="37">
        <v>0</v>
      </c>
      <c r="D13" s="1" t="s">
        <v>86</v>
      </c>
    </row>
    <row r="14" spans="2:4">
      <c r="B14" s="2" t="s">
        <v>38</v>
      </c>
      <c r="C14" s="37">
        <v>7</v>
      </c>
    </row>
    <row r="15" spans="2:4">
      <c r="B15" s="2" t="s">
        <v>40</v>
      </c>
      <c r="C15" s="37">
        <v>3</v>
      </c>
    </row>
    <row r="16" spans="2:4">
      <c r="B16" s="2" t="s">
        <v>61</v>
      </c>
      <c r="C16" s="16" t="s">
        <v>48</v>
      </c>
    </row>
    <row r="17" spans="2:33">
      <c r="B17" s="10"/>
      <c r="C17" s="47"/>
    </row>
    <row r="18" spans="2:33">
      <c r="B18" s="48" t="s">
        <v>91</v>
      </c>
      <c r="C18" s="47"/>
    </row>
    <row r="20" spans="2:33">
      <c r="C20" s="86" t="s">
        <v>46</v>
      </c>
      <c r="D20" s="87"/>
      <c r="E20" s="88"/>
      <c r="F20" s="86" t="s">
        <v>20</v>
      </c>
      <c r="G20" s="87"/>
      <c r="H20" s="88"/>
      <c r="I20" s="86" t="s">
        <v>29</v>
      </c>
      <c r="J20" s="87"/>
      <c r="K20" s="88"/>
      <c r="L20" s="22" t="s">
        <v>47</v>
      </c>
      <c r="M20" s="86" t="s">
        <v>45</v>
      </c>
      <c r="N20" s="87"/>
      <c r="O20" s="88"/>
      <c r="P20" s="86" t="s">
        <v>32</v>
      </c>
      <c r="Q20" s="87"/>
      <c r="R20" s="88"/>
      <c r="S20" s="86" t="s">
        <v>34</v>
      </c>
      <c r="T20" s="87"/>
      <c r="U20" s="88"/>
      <c r="V20" s="86" t="s">
        <v>35</v>
      </c>
      <c r="W20" s="87"/>
      <c r="X20" s="88"/>
      <c r="Y20" s="22" t="s">
        <v>36</v>
      </c>
      <c r="Z20" s="22" t="s">
        <v>37</v>
      </c>
      <c r="AA20" s="86" t="s">
        <v>38</v>
      </c>
      <c r="AB20" s="87"/>
      <c r="AC20" s="88"/>
      <c r="AD20" s="86" t="s">
        <v>40</v>
      </c>
      <c r="AE20" s="87"/>
      <c r="AF20" s="88"/>
      <c r="AG20" s="22" t="s">
        <v>61</v>
      </c>
    </row>
    <row r="21" spans="2:33" ht="42.75">
      <c r="C21" s="29" t="s">
        <v>21</v>
      </c>
      <c r="D21" s="13" t="s">
        <v>22</v>
      </c>
      <c r="E21" s="30" t="s">
        <v>23</v>
      </c>
      <c r="F21" s="29" t="s">
        <v>21</v>
      </c>
      <c r="G21" s="13" t="s">
        <v>22</v>
      </c>
      <c r="H21" s="30" t="s">
        <v>23</v>
      </c>
      <c r="I21" s="29" t="s">
        <v>30</v>
      </c>
      <c r="J21" s="13" t="s">
        <v>22</v>
      </c>
      <c r="K21" s="30" t="s">
        <v>31</v>
      </c>
      <c r="L21" s="14"/>
      <c r="M21" s="29" t="s">
        <v>30</v>
      </c>
      <c r="N21" s="13" t="s">
        <v>22</v>
      </c>
      <c r="O21" s="30" t="s">
        <v>31</v>
      </c>
      <c r="P21" s="29" t="s">
        <v>30</v>
      </c>
      <c r="Q21" s="13" t="s">
        <v>22</v>
      </c>
      <c r="R21" s="30" t="s">
        <v>31</v>
      </c>
      <c r="S21" s="29" t="s">
        <v>21</v>
      </c>
      <c r="T21" s="13" t="s">
        <v>22</v>
      </c>
      <c r="U21" s="30" t="s">
        <v>23</v>
      </c>
      <c r="V21" s="29" t="s">
        <v>21</v>
      </c>
      <c r="W21" s="13" t="s">
        <v>22</v>
      </c>
      <c r="X21" s="30" t="s">
        <v>23</v>
      </c>
      <c r="Y21" s="14"/>
      <c r="Z21" s="27"/>
      <c r="AA21" s="29" t="s">
        <v>21</v>
      </c>
      <c r="AB21" s="13" t="s">
        <v>22</v>
      </c>
      <c r="AC21" s="30" t="s">
        <v>23</v>
      </c>
      <c r="AD21" s="28" t="s">
        <v>21</v>
      </c>
      <c r="AE21" s="14" t="s">
        <v>22</v>
      </c>
      <c r="AF21" s="14" t="s">
        <v>23</v>
      </c>
      <c r="AG21" s="14"/>
    </row>
    <row r="22" spans="2:33" ht="15">
      <c r="B22" s="7" t="s">
        <v>24</v>
      </c>
      <c r="C22" s="31">
        <v>6625</v>
      </c>
      <c r="D22" s="8"/>
      <c r="E22" s="32"/>
      <c r="F22" s="50">
        <v>911</v>
      </c>
      <c r="G22" s="51"/>
      <c r="H22" s="52"/>
      <c r="I22" s="50">
        <v>593</v>
      </c>
      <c r="J22" s="51"/>
      <c r="K22" s="52"/>
      <c r="L22" s="53"/>
      <c r="M22" s="50">
        <v>690</v>
      </c>
      <c r="N22" s="51"/>
      <c r="O22" s="52"/>
      <c r="P22" s="50">
        <v>5161</v>
      </c>
      <c r="Q22" s="51">
        <v>1379</v>
      </c>
      <c r="R22" s="52">
        <v>3782</v>
      </c>
      <c r="S22" s="50">
        <v>3172</v>
      </c>
      <c r="T22" s="51">
        <v>93</v>
      </c>
      <c r="U22" s="52">
        <v>1777</v>
      </c>
      <c r="V22" s="50"/>
      <c r="W22" s="51"/>
      <c r="X22" s="52"/>
      <c r="Y22" s="54"/>
      <c r="Z22" s="55"/>
      <c r="AA22" s="50">
        <v>2072</v>
      </c>
      <c r="AB22" s="51">
        <v>7</v>
      </c>
      <c r="AC22" s="52">
        <v>2065</v>
      </c>
      <c r="AD22" s="56">
        <v>189</v>
      </c>
      <c r="AE22" s="54"/>
      <c r="AF22" s="54"/>
      <c r="AG22" s="53"/>
    </row>
    <row r="23" spans="2:33" ht="15">
      <c r="B23" s="7" t="s">
        <v>25</v>
      </c>
      <c r="C23" s="31">
        <v>2408</v>
      </c>
      <c r="D23" s="8"/>
      <c r="E23" s="32"/>
      <c r="F23" s="50">
        <v>886</v>
      </c>
      <c r="G23" s="51"/>
      <c r="H23" s="52"/>
      <c r="I23" s="50">
        <v>253</v>
      </c>
      <c r="J23" s="51"/>
      <c r="K23" s="52"/>
      <c r="L23" s="53"/>
      <c r="M23" s="50"/>
      <c r="N23" s="51"/>
      <c r="O23" s="52"/>
      <c r="P23" s="50">
        <v>1584</v>
      </c>
      <c r="Q23" s="51">
        <v>244</v>
      </c>
      <c r="R23" s="52">
        <v>1340</v>
      </c>
      <c r="S23" s="50">
        <v>2485</v>
      </c>
      <c r="T23" s="51">
        <v>110</v>
      </c>
      <c r="U23" s="52">
        <v>1303</v>
      </c>
      <c r="V23" s="50">
        <v>190</v>
      </c>
      <c r="W23" s="51"/>
      <c r="X23" s="52"/>
      <c r="Y23" s="54"/>
      <c r="Z23" s="55"/>
      <c r="AA23" s="50">
        <v>860</v>
      </c>
      <c r="AB23" s="51">
        <v>2</v>
      </c>
      <c r="AC23" s="52">
        <v>858</v>
      </c>
      <c r="AD23" s="56">
        <v>269</v>
      </c>
      <c r="AE23" s="54"/>
      <c r="AF23" s="54"/>
      <c r="AG23" s="53"/>
    </row>
    <row r="24" spans="2:33" ht="15">
      <c r="B24" s="7" t="s">
        <v>26</v>
      </c>
      <c r="C24" s="31">
        <v>1359</v>
      </c>
      <c r="D24" s="8"/>
      <c r="E24" s="32"/>
      <c r="F24" s="50">
        <v>518</v>
      </c>
      <c r="G24" s="51"/>
      <c r="H24" s="52"/>
      <c r="I24" s="50">
        <v>117</v>
      </c>
      <c r="J24" s="51"/>
      <c r="K24" s="52"/>
      <c r="L24" s="53"/>
      <c r="M24" s="50">
        <v>320</v>
      </c>
      <c r="N24" s="51"/>
      <c r="O24" s="52"/>
      <c r="P24" s="50">
        <v>818</v>
      </c>
      <c r="Q24" s="51">
        <v>153</v>
      </c>
      <c r="R24" s="52">
        <v>665</v>
      </c>
      <c r="S24" s="50">
        <v>13</v>
      </c>
      <c r="T24" s="51">
        <v>0</v>
      </c>
      <c r="U24" s="52">
        <v>13</v>
      </c>
      <c r="V24" s="50">
        <v>132</v>
      </c>
      <c r="W24" s="51"/>
      <c r="X24" s="52"/>
      <c r="Y24" s="54"/>
      <c r="Z24" s="55">
        <v>3</v>
      </c>
      <c r="AA24" s="50">
        <v>283</v>
      </c>
      <c r="AB24" s="51">
        <v>3</v>
      </c>
      <c r="AC24" s="52">
        <v>280</v>
      </c>
      <c r="AD24" s="56">
        <v>205</v>
      </c>
      <c r="AE24" s="54"/>
      <c r="AF24" s="54"/>
      <c r="AG24" s="53"/>
    </row>
    <row r="25" spans="2:33">
      <c r="B25" s="7" t="s">
        <v>27</v>
      </c>
      <c r="C25" s="31">
        <v>267</v>
      </c>
      <c r="D25" s="8"/>
      <c r="E25" s="32"/>
      <c r="F25" s="50">
        <v>61</v>
      </c>
      <c r="G25" s="51"/>
      <c r="H25" s="52"/>
      <c r="I25" s="50"/>
      <c r="J25" s="51"/>
      <c r="K25" s="52"/>
      <c r="L25" s="53"/>
      <c r="M25" s="50"/>
      <c r="N25" s="51"/>
      <c r="O25" s="52"/>
      <c r="P25" s="50">
        <v>260</v>
      </c>
      <c r="Q25" s="51">
        <v>21</v>
      </c>
      <c r="R25" s="52">
        <v>239</v>
      </c>
      <c r="S25" s="50">
        <v>25</v>
      </c>
      <c r="T25" s="51">
        <v>0</v>
      </c>
      <c r="U25" s="52">
        <v>25</v>
      </c>
      <c r="V25" s="50"/>
      <c r="W25" s="51"/>
      <c r="X25" s="52"/>
      <c r="Y25" s="54"/>
      <c r="Z25" s="55"/>
      <c r="AA25" s="50">
        <v>103</v>
      </c>
      <c r="AB25" s="51">
        <v>0</v>
      </c>
      <c r="AC25" s="52">
        <v>103</v>
      </c>
      <c r="AD25" s="57"/>
      <c r="AE25" s="54"/>
      <c r="AF25" s="58"/>
      <c r="AG25" s="53"/>
    </row>
    <row r="26" spans="2:33">
      <c r="B26" s="7" t="s">
        <v>28</v>
      </c>
      <c r="C26" s="1">
        <v>88</v>
      </c>
      <c r="D26" s="8"/>
      <c r="E26" s="32"/>
      <c r="F26" s="50"/>
      <c r="G26" s="51"/>
      <c r="H26" s="52"/>
      <c r="I26" s="50"/>
      <c r="J26" s="51"/>
      <c r="K26" s="52"/>
      <c r="L26" s="53"/>
      <c r="M26" s="40"/>
      <c r="N26" s="51"/>
      <c r="O26" s="52"/>
      <c r="P26" s="50"/>
      <c r="Q26" s="51"/>
      <c r="R26" s="52"/>
      <c r="S26" s="50"/>
      <c r="T26" s="51"/>
      <c r="U26" s="52"/>
      <c r="V26" s="50">
        <v>107</v>
      </c>
      <c r="W26" s="51"/>
      <c r="X26" s="52"/>
      <c r="Y26" s="54"/>
      <c r="Z26" s="55"/>
      <c r="AA26" s="50"/>
      <c r="AB26" s="51"/>
      <c r="AC26" s="52"/>
      <c r="AD26" s="57"/>
      <c r="AE26" s="54"/>
      <c r="AF26" s="58"/>
      <c r="AG26" s="53"/>
    </row>
    <row r="27" spans="2:33">
      <c r="B27" s="7" t="s">
        <v>16</v>
      </c>
      <c r="C27" s="31">
        <v>10052</v>
      </c>
      <c r="D27" s="23"/>
      <c r="E27" s="33"/>
      <c r="F27" s="59">
        <v>2376</v>
      </c>
      <c r="G27" s="60"/>
      <c r="H27" s="61"/>
      <c r="I27" s="59">
        <v>963</v>
      </c>
      <c r="J27" s="60"/>
      <c r="K27" s="61"/>
      <c r="L27" s="62"/>
      <c r="M27" s="61">
        <v>1010</v>
      </c>
      <c r="N27" s="60"/>
      <c r="O27" s="61"/>
      <c r="P27" s="59">
        <v>7823</v>
      </c>
      <c r="Q27" s="60">
        <v>1797</v>
      </c>
      <c r="R27" s="61">
        <v>6026</v>
      </c>
      <c r="S27" s="59">
        <f>+S22+S23+S24+S25</f>
        <v>5695</v>
      </c>
      <c r="T27" s="59">
        <f t="shared" ref="T27:U27" si="0">+T22+T23+T24+T25</f>
        <v>203</v>
      </c>
      <c r="U27" s="59">
        <f t="shared" si="0"/>
        <v>3118</v>
      </c>
      <c r="V27" s="59">
        <f>+V22+V23+V24+V25+V26</f>
        <v>429</v>
      </c>
      <c r="W27" s="60"/>
      <c r="X27" s="61"/>
      <c r="Y27" s="58"/>
      <c r="Z27" s="63">
        <v>3</v>
      </c>
      <c r="AA27" s="59">
        <f>SUM(AA22:AA25)</f>
        <v>3318</v>
      </c>
      <c r="AB27" s="60">
        <f>SUM(AB22:AB25)</f>
        <v>12</v>
      </c>
      <c r="AC27" s="61">
        <f>SUM(AC22:AC25)</f>
        <v>3306</v>
      </c>
      <c r="AD27" s="61">
        <f>SUM(AD22:AD25)</f>
        <v>663</v>
      </c>
      <c r="AE27" s="58"/>
      <c r="AF27" s="58"/>
      <c r="AG27" s="62"/>
    </row>
    <row r="29" spans="2:33">
      <c r="C29" s="1" t="s">
        <v>93</v>
      </c>
    </row>
    <row r="30" spans="2:33">
      <c r="C30" s="1" t="s">
        <v>95</v>
      </c>
    </row>
    <row r="31" spans="2:33">
      <c r="C31" s="1" t="s">
        <v>94</v>
      </c>
    </row>
  </sheetData>
  <mergeCells count="9">
    <mergeCell ref="AD20:AF20"/>
    <mergeCell ref="C20:E20"/>
    <mergeCell ref="F20:H20"/>
    <mergeCell ref="I20:K20"/>
    <mergeCell ref="M20:O20"/>
    <mergeCell ref="P20:R20"/>
    <mergeCell ref="S20:U20"/>
    <mergeCell ref="V20:X20"/>
    <mergeCell ref="AA20:AC20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27"/>
  <sheetViews>
    <sheetView workbookViewId="0">
      <selection activeCell="B1" sqref="B1"/>
    </sheetView>
  </sheetViews>
  <sheetFormatPr baseColWidth="10" defaultColWidth="11.42578125" defaultRowHeight="14.25"/>
  <cols>
    <col min="1" max="1" width="2.5703125" style="1" customWidth="1"/>
    <col min="2" max="2" width="58.42578125" style="1" customWidth="1"/>
    <col min="3" max="3" width="11.42578125" style="1"/>
    <col min="4" max="4" width="15" style="1" customWidth="1"/>
    <col min="5" max="5" width="12.42578125" style="1" customWidth="1"/>
    <col min="6" max="16384" width="11.42578125" style="1"/>
  </cols>
  <sheetData>
    <row r="8" spans="2:5">
      <c r="C8" s="64" t="s">
        <v>29</v>
      </c>
      <c r="D8" s="64" t="s">
        <v>37</v>
      </c>
      <c r="E8" s="64" t="s">
        <v>38</v>
      </c>
    </row>
    <row r="9" spans="2:5">
      <c r="B9" s="2" t="s">
        <v>41</v>
      </c>
      <c r="C9" s="54">
        <v>47</v>
      </c>
      <c r="D9" s="54">
        <v>927</v>
      </c>
      <c r="E9" s="54">
        <v>511</v>
      </c>
    </row>
    <row r="10" spans="2:5">
      <c r="B10" s="2" t="s">
        <v>42</v>
      </c>
      <c r="C10" s="54">
        <v>47</v>
      </c>
      <c r="D10" s="54">
        <v>924</v>
      </c>
      <c r="E10" s="54"/>
    </row>
    <row r="11" spans="2:5">
      <c r="B11" s="2" t="s">
        <v>43</v>
      </c>
      <c r="C11" s="54"/>
      <c r="D11" s="54"/>
      <c r="E11" s="54"/>
    </row>
    <row r="12" spans="2:5">
      <c r="B12" s="2" t="s">
        <v>44</v>
      </c>
      <c r="C12" s="54"/>
      <c r="D12" s="54"/>
      <c r="E12" s="54"/>
    </row>
    <row r="14" spans="2:5" ht="15" thickBot="1"/>
    <row r="15" spans="2:5" ht="15.75" thickBot="1">
      <c r="B15" s="89" t="s">
        <v>85</v>
      </c>
      <c r="C15" s="90"/>
      <c r="D15" s="90"/>
      <c r="E15" s="91"/>
    </row>
    <row r="16" spans="2:5" ht="15">
      <c r="B16" s="45" t="s">
        <v>35</v>
      </c>
      <c r="C16" s="42" t="s">
        <v>30</v>
      </c>
    </row>
    <row r="17" spans="2:3" ht="15">
      <c r="B17" s="43" t="s">
        <v>74</v>
      </c>
      <c r="C17" s="44">
        <v>55</v>
      </c>
    </row>
    <row r="18" spans="2:3" ht="15">
      <c r="B18" s="43" t="s">
        <v>75</v>
      </c>
      <c r="C18" s="44">
        <v>5</v>
      </c>
    </row>
    <row r="19" spans="2:3" ht="15">
      <c r="B19" s="43" t="s">
        <v>76</v>
      </c>
      <c r="C19" s="44">
        <v>42</v>
      </c>
    </row>
    <row r="20" spans="2:3" ht="15">
      <c r="B20" s="43" t="s">
        <v>77</v>
      </c>
      <c r="C20" s="44">
        <v>1</v>
      </c>
    </row>
    <row r="21" spans="2:3" ht="15">
      <c r="B21" s="43" t="s">
        <v>78</v>
      </c>
      <c r="C21" s="44">
        <v>8</v>
      </c>
    </row>
    <row r="22" spans="2:3" ht="15">
      <c r="B22" s="43" t="s">
        <v>79</v>
      </c>
      <c r="C22" s="44">
        <v>75</v>
      </c>
    </row>
    <row r="23" spans="2:3" ht="15">
      <c r="B23" s="43" t="s">
        <v>80</v>
      </c>
      <c r="C23" s="44">
        <v>15</v>
      </c>
    </row>
    <row r="24" spans="2:3" ht="15">
      <c r="B24" s="43" t="s">
        <v>81</v>
      </c>
      <c r="C24" s="44">
        <v>6</v>
      </c>
    </row>
    <row r="25" spans="2:3" ht="15">
      <c r="B25" s="43" t="s">
        <v>82</v>
      </c>
      <c r="C25" s="44">
        <v>23</v>
      </c>
    </row>
    <row r="26" spans="2:3" ht="15">
      <c r="B26" s="43" t="s">
        <v>83</v>
      </c>
      <c r="C26" s="44">
        <v>45</v>
      </c>
    </row>
    <row r="27" spans="2:3" ht="15">
      <c r="B27" s="43" t="s">
        <v>84</v>
      </c>
      <c r="C27" s="44">
        <v>38</v>
      </c>
    </row>
  </sheetData>
  <mergeCells count="1">
    <mergeCell ref="B15:E15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9"/>
  <sheetViews>
    <sheetView workbookViewId="0">
      <selection activeCell="B1" sqref="B1"/>
    </sheetView>
  </sheetViews>
  <sheetFormatPr baseColWidth="10" defaultColWidth="11.42578125" defaultRowHeight="14.25"/>
  <cols>
    <col min="1" max="1" width="2.5703125" style="1" customWidth="1"/>
    <col min="2" max="2" width="58.42578125" style="1" customWidth="1"/>
    <col min="3" max="3" width="11.42578125" style="1"/>
    <col min="4" max="4" width="15" style="1" customWidth="1"/>
    <col min="5" max="5" width="12.42578125" style="1" customWidth="1"/>
    <col min="6" max="16384" width="11.42578125" style="1"/>
  </cols>
  <sheetData>
    <row r="7" spans="2:3" ht="15">
      <c r="B7" s="12" t="s">
        <v>88</v>
      </c>
      <c r="C7"/>
    </row>
    <row r="8" spans="2:3" ht="15">
      <c r="B8"/>
      <c r="C8"/>
    </row>
    <row r="9" spans="2:3">
      <c r="B9" s="8" t="s">
        <v>32</v>
      </c>
      <c r="C9" s="8">
        <v>7830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Inicio</vt:lpstr>
      <vt:lpstr>Fuente</vt:lpstr>
      <vt:lpstr>Gasto</vt:lpstr>
      <vt:lpstr>Solicitudes peritajes</vt:lpstr>
      <vt:lpstr>medios propios</vt:lpstr>
      <vt:lpstr>designaciones</vt:lpstr>
      <vt:lpstr>Integrantes 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Belen Manchon Colmenarejo</cp:lastModifiedBy>
  <dcterms:created xsi:type="dcterms:W3CDTF">2015-09-17T09:04:35Z</dcterms:created>
  <dcterms:modified xsi:type="dcterms:W3CDTF">2017-09-07T10:51:33Z</dcterms:modified>
</cp:coreProperties>
</file>